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锁具" sheetId="1" r:id="rId1"/>
  </sheets>
  <definedNames>
    <definedName name="_xlnm._FilterDatabase" localSheetId="0" hidden="1">锁具!$A$2:$M$36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G30" authorId="0">
      <text>
        <r>
          <rPr>
            <b/>
            <sz val="9"/>
            <rFont val="宋体"/>
            <charset val="134"/>
          </rPr>
          <t>其中应急物资25把</t>
        </r>
      </text>
    </comment>
  </commentList>
</comments>
</file>

<file path=xl/sharedStrings.xml><?xml version="1.0" encoding="utf-8"?>
<sst xmlns="http://schemas.openxmlformats.org/spreadsheetml/2006/main" count="162" uniqueCount="64">
  <si>
    <t>三固LOTO锁具采购清单</t>
  </si>
  <si>
    <t>序号</t>
  </si>
  <si>
    <t>物资类别</t>
  </si>
  <si>
    <t>物资名称</t>
  </si>
  <si>
    <t>规格型号</t>
  </si>
  <si>
    <t>品牌/厂家</t>
  </si>
  <si>
    <t>单位</t>
  </si>
  <si>
    <t>数量</t>
  </si>
  <si>
    <t>单价</t>
  </si>
  <si>
    <t>金额</t>
  </si>
  <si>
    <t>最高限价</t>
  </si>
  <si>
    <t>最高限额</t>
  </si>
  <si>
    <t>申报部门</t>
  </si>
  <si>
    <t>备注</t>
  </si>
  <si>
    <t>LOTO锁具</t>
  </si>
  <si>
    <t>安全挂锁
（尼龙锁梁）</t>
  </si>
  <si>
    <t>把</t>
  </si>
  <si>
    <t>三固安环部</t>
  </si>
  <si>
    <t>安全挂锁
（绝缘）</t>
  </si>
  <si>
    <t>钢缆挂锁</t>
  </si>
  <si>
    <t>绝缘锁钩</t>
  </si>
  <si>
    <t>个</t>
  </si>
  <si>
    <t>钢制锁钩（6孔）</t>
  </si>
  <si>
    <t>普通型聚酯锁牌</t>
  </si>
  <si>
    <t>块</t>
  </si>
  <si>
    <t>万能缆锁
（尼龙线缆）</t>
  </si>
  <si>
    <t>万能缆锁
（钢缆）</t>
  </si>
  <si>
    <t>大型万用阀门锁</t>
  </si>
  <si>
    <t>小型万用阀门锁</t>
  </si>
  <si>
    <t>气动快速断路锁</t>
  </si>
  <si>
    <t>卡箍式断路器锁（120/277V)</t>
  </si>
  <si>
    <t>卡箍式断路器锁（480/600V)</t>
  </si>
  <si>
    <t>万用多极断路器锁</t>
  </si>
  <si>
    <t>微型断路器锁</t>
  </si>
  <si>
    <t>适用于柄宽20mm以下断路器</t>
  </si>
  <si>
    <t>适用于柄宽11mm以下断路器</t>
  </si>
  <si>
    <t>按键锁</t>
  </si>
  <si>
    <t>22mm孔径</t>
  </si>
  <si>
    <t>30mm孔径</t>
  </si>
  <si>
    <t>不规则动力源上锁装置</t>
  </si>
  <si>
    <t>挂锁存放箱</t>
  </si>
  <si>
    <t>10锁挂板箱</t>
  </si>
  <si>
    <t>通用墙壁开关锁具</t>
  </si>
  <si>
    <t>生产耗材</t>
  </si>
  <si>
    <t>透明胶带</t>
  </si>
  <si>
    <t>100m*5cm*2.5mm</t>
  </si>
  <si>
    <t>卷</t>
  </si>
  <si>
    <t>三固生产部</t>
  </si>
  <si>
    <t>黄色胶带</t>
  </si>
  <si>
    <t>红色胶带</t>
  </si>
  <si>
    <t>拖把</t>
  </si>
  <si>
    <t>普通拖把</t>
  </si>
  <si>
    <t>板拖把，大号</t>
  </si>
  <si>
    <t>刮水器</t>
  </si>
  <si>
    <t>60cm，硅胶不锈钢刮头，长杆；</t>
  </si>
  <si>
    <t>75cm，硅胶不锈钢刮头，长杆；</t>
  </si>
  <si>
    <t>三固生产部40/安环部10</t>
  </si>
  <si>
    <t>DN50软管</t>
  </si>
  <si>
    <t>厚3mm,透明，耐酸碱，耐油钢丝软管</t>
  </si>
  <si>
    <t>米</t>
  </si>
  <si>
    <t>DN80软管</t>
  </si>
  <si>
    <t>DN20软管</t>
  </si>
  <si>
    <t>DN25软管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</si>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</sst>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6" borderId="5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37"/>
  <sheetViews>
    <sheetView tabSelected="1" view="pageBreakPreview" zoomScaleNormal="115" zoomScaleSheetLayoutView="100" workbookViewId="0">
      <selection activeCell="I6" sqref="I6"/>
    </sheetView>
  </sheetViews>
  <sheetFormatPr defaultColWidth="9" defaultRowHeight="14.25"/>
  <cols>
    <col min="1" max="1" width="6" style="1" customWidth="1"/>
    <col min="2" max="2" width="11.1666666666667" style="1" customWidth="1"/>
    <col min="3" max="3" width="17" style="1" customWidth="1"/>
    <col min="4" max="4" width="16.25" style="2" customWidth="1"/>
    <col min="5" max="5" width="8.2" style="1" customWidth="1"/>
    <col min="6" max="6" width="5.7" style="1" customWidth="1"/>
    <col min="7" max="9" width="5.44166666666667" style="1" customWidth="1"/>
    <col min="10" max="10" width="7.75" style="1" customWidth="1"/>
    <col min="11" max="11" width="9.50833333333333" style="1" customWidth="1"/>
    <col min="12" max="12" width="12.575" style="1" customWidth="1"/>
    <col min="13" max="13" width="11" customWidth="1"/>
  </cols>
  <sheetData>
    <row r="1" ht="33" customHeight="1" spans="1:13">
      <c r="A1" s="1" t="s">
        <v>0</v>
      </c>
      <c r="D1" s="1"/>
      <c r="M1" s="1"/>
    </row>
    <row r="2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4" spans="1:13">
      <c r="A3" s="3">
        <v>1</v>
      </c>
      <c r="B3" s="3" t="s">
        <v>14</v>
      </c>
      <c r="C3" s="5" t="s">
        <v>15</v>
      </c>
      <c r="D3" s="4"/>
      <c r="E3" s="3"/>
      <c r="F3" s="6" t="s">
        <v>16</v>
      </c>
      <c r="G3" s="6">
        <v>30</v>
      </c>
      <c r="H3" s="6"/>
      <c r="I3" s="6"/>
      <c r="J3" s="6">
        <v>120</v>
      </c>
      <c r="K3" s="6">
        <f t="shared" ref="K3:K24" si="0">G3*J3</f>
        <v>3600</v>
      </c>
      <c r="L3" s="3" t="s">
        <v>17</v>
      </c>
      <c r="M3" s="8"/>
    </row>
    <row r="4" ht="24" spans="1:13">
      <c r="A4" s="3">
        <v>2</v>
      </c>
      <c r="B4" s="3" t="s">
        <v>14</v>
      </c>
      <c r="C4" s="5" t="s">
        <v>18</v>
      </c>
      <c r="D4" s="4"/>
      <c r="E4" s="3"/>
      <c r="F4" s="6" t="s">
        <v>16</v>
      </c>
      <c r="G4" s="6">
        <v>30</v>
      </c>
      <c r="H4" s="6"/>
      <c r="I4" s="6"/>
      <c r="J4" s="6">
        <v>120</v>
      </c>
      <c r="K4" s="6">
        <f t="shared" si="0"/>
        <v>3600</v>
      </c>
      <c r="L4" s="3" t="s">
        <v>17</v>
      </c>
      <c r="M4" s="5"/>
    </row>
    <row r="5" spans="1:13">
      <c r="A5" s="3">
        <v>3</v>
      </c>
      <c r="B5" s="3" t="s">
        <v>14</v>
      </c>
      <c r="C5" s="5" t="s">
        <v>19</v>
      </c>
      <c r="D5" s="4"/>
      <c r="E5" s="3"/>
      <c r="F5" s="6" t="s">
        <v>16</v>
      </c>
      <c r="G5" s="6">
        <v>10</v>
      </c>
      <c r="H5" s="6"/>
      <c r="I5" s="6"/>
      <c r="J5" s="6">
        <v>120</v>
      </c>
      <c r="K5" s="6">
        <f t="shared" si="0"/>
        <v>1200</v>
      </c>
      <c r="L5" s="3" t="s">
        <v>17</v>
      </c>
      <c r="M5" s="5"/>
    </row>
    <row r="6" spans="1:13">
      <c r="A6" s="3">
        <v>4</v>
      </c>
      <c r="B6" s="3" t="s">
        <v>14</v>
      </c>
      <c r="C6" s="5" t="s">
        <v>20</v>
      </c>
      <c r="D6" s="4"/>
      <c r="E6" s="3"/>
      <c r="F6" s="6" t="s">
        <v>21</v>
      </c>
      <c r="G6" s="6">
        <v>20</v>
      </c>
      <c r="H6" s="6"/>
      <c r="I6" s="6"/>
      <c r="J6" s="6">
        <v>60</v>
      </c>
      <c r="K6" s="6">
        <f t="shared" si="0"/>
        <v>1200</v>
      </c>
      <c r="L6" s="3" t="s">
        <v>17</v>
      </c>
      <c r="M6" s="5"/>
    </row>
    <row r="7" spans="1:13">
      <c r="A7" s="3">
        <v>5</v>
      </c>
      <c r="B7" s="3" t="s">
        <v>14</v>
      </c>
      <c r="C7" s="5" t="s">
        <v>22</v>
      </c>
      <c r="D7" s="4"/>
      <c r="E7" s="3"/>
      <c r="F7" s="6" t="s">
        <v>21</v>
      </c>
      <c r="G7" s="6">
        <v>40</v>
      </c>
      <c r="H7" s="6"/>
      <c r="I7" s="6"/>
      <c r="J7" s="6">
        <v>60</v>
      </c>
      <c r="K7" s="6">
        <f t="shared" si="0"/>
        <v>2400</v>
      </c>
      <c r="L7" s="3" t="s">
        <v>17</v>
      </c>
      <c r="M7" s="5"/>
    </row>
    <row r="8" spans="1:13">
      <c r="A8" s="3">
        <v>6</v>
      </c>
      <c r="B8" s="3" t="s">
        <v>14</v>
      </c>
      <c r="C8" s="5" t="s">
        <v>23</v>
      </c>
      <c r="D8" s="4"/>
      <c r="E8" s="3"/>
      <c r="F8" s="6" t="s">
        <v>24</v>
      </c>
      <c r="G8" s="6">
        <v>60</v>
      </c>
      <c r="H8" s="6"/>
      <c r="I8" s="6"/>
      <c r="J8" s="6">
        <v>25</v>
      </c>
      <c r="K8" s="6">
        <f t="shared" si="0"/>
        <v>1500</v>
      </c>
      <c r="L8" s="3" t="s">
        <v>17</v>
      </c>
      <c r="M8" s="5"/>
    </row>
    <row r="9" ht="24" spans="1:13">
      <c r="A9" s="3">
        <v>7</v>
      </c>
      <c r="B9" s="3" t="s">
        <v>14</v>
      </c>
      <c r="C9" s="5" t="s">
        <v>25</v>
      </c>
      <c r="D9" s="4"/>
      <c r="E9" s="3"/>
      <c r="F9" s="6" t="s">
        <v>21</v>
      </c>
      <c r="G9" s="6">
        <v>12</v>
      </c>
      <c r="H9" s="6"/>
      <c r="I9" s="6"/>
      <c r="J9" s="6">
        <v>200</v>
      </c>
      <c r="K9" s="6">
        <f t="shared" si="0"/>
        <v>2400</v>
      </c>
      <c r="L9" s="3" t="s">
        <v>17</v>
      </c>
      <c r="M9" s="5"/>
    </row>
    <row r="10" ht="24" spans="1:13">
      <c r="A10" s="3">
        <v>8</v>
      </c>
      <c r="B10" s="3" t="s">
        <v>14</v>
      </c>
      <c r="C10" s="5" t="s">
        <v>26</v>
      </c>
      <c r="D10" s="4"/>
      <c r="E10" s="3"/>
      <c r="F10" s="6" t="s">
        <v>21</v>
      </c>
      <c r="G10" s="6">
        <v>12</v>
      </c>
      <c r="H10" s="6"/>
      <c r="I10" s="6"/>
      <c r="J10" s="6">
        <v>280</v>
      </c>
      <c r="K10" s="6">
        <f t="shared" si="0"/>
        <v>3360</v>
      </c>
      <c r="L10" s="3" t="s">
        <v>17</v>
      </c>
      <c r="M10" s="5"/>
    </row>
    <row r="11" spans="1:13">
      <c r="A11" s="3">
        <v>9</v>
      </c>
      <c r="B11" s="3" t="s">
        <v>14</v>
      </c>
      <c r="C11" s="5" t="s">
        <v>27</v>
      </c>
      <c r="D11" s="4"/>
      <c r="E11" s="3"/>
      <c r="F11" s="6" t="s">
        <v>21</v>
      </c>
      <c r="G11" s="6">
        <v>12</v>
      </c>
      <c r="H11" s="6"/>
      <c r="I11" s="6"/>
      <c r="J11" s="6">
        <v>650</v>
      </c>
      <c r="K11" s="6">
        <f t="shared" si="0"/>
        <v>7800</v>
      </c>
      <c r="L11" s="3" t="s">
        <v>17</v>
      </c>
      <c r="M11" s="5"/>
    </row>
    <row r="12" spans="1:13">
      <c r="A12" s="3">
        <v>10</v>
      </c>
      <c r="B12" s="3" t="s">
        <v>14</v>
      </c>
      <c r="C12" s="5" t="s">
        <v>28</v>
      </c>
      <c r="D12" s="4"/>
      <c r="E12" s="3"/>
      <c r="F12" s="6" t="s">
        <v>21</v>
      </c>
      <c r="G12" s="6">
        <v>12</v>
      </c>
      <c r="H12" s="6"/>
      <c r="I12" s="6"/>
      <c r="J12" s="6">
        <v>650</v>
      </c>
      <c r="K12" s="6">
        <f t="shared" si="0"/>
        <v>7800</v>
      </c>
      <c r="L12" s="3" t="s">
        <v>17</v>
      </c>
      <c r="M12" s="5"/>
    </row>
    <row r="13" spans="1:13">
      <c r="A13" s="3">
        <v>11</v>
      </c>
      <c r="B13" s="3" t="s">
        <v>14</v>
      </c>
      <c r="C13" s="5" t="s">
        <v>29</v>
      </c>
      <c r="D13" s="4"/>
      <c r="E13" s="3"/>
      <c r="F13" s="6" t="s">
        <v>21</v>
      </c>
      <c r="G13" s="6">
        <v>6</v>
      </c>
      <c r="H13" s="6"/>
      <c r="I13" s="6"/>
      <c r="J13" s="6">
        <v>150</v>
      </c>
      <c r="K13" s="6">
        <f t="shared" si="0"/>
        <v>900</v>
      </c>
      <c r="L13" s="3" t="s">
        <v>17</v>
      </c>
      <c r="M13" s="5"/>
    </row>
    <row r="14" ht="24" spans="1:13">
      <c r="A14" s="3">
        <v>12</v>
      </c>
      <c r="B14" s="3" t="s">
        <v>14</v>
      </c>
      <c r="C14" s="5" t="s">
        <v>30</v>
      </c>
      <c r="D14" s="4"/>
      <c r="E14" s="3"/>
      <c r="F14" s="6" t="s">
        <v>21</v>
      </c>
      <c r="G14" s="6">
        <v>6</v>
      </c>
      <c r="H14" s="6"/>
      <c r="I14" s="6"/>
      <c r="J14" s="6">
        <v>50</v>
      </c>
      <c r="K14" s="6">
        <f t="shared" si="0"/>
        <v>300</v>
      </c>
      <c r="L14" s="3" t="s">
        <v>17</v>
      </c>
      <c r="M14" s="5"/>
    </row>
    <row r="15" ht="24" spans="1:13">
      <c r="A15" s="3">
        <v>13</v>
      </c>
      <c r="B15" s="3" t="s">
        <v>14</v>
      </c>
      <c r="C15" s="5" t="s">
        <v>31</v>
      </c>
      <c r="D15" s="4"/>
      <c r="E15" s="3"/>
      <c r="F15" s="6" t="s">
        <v>21</v>
      </c>
      <c r="G15" s="6">
        <v>6</v>
      </c>
      <c r="H15" s="6"/>
      <c r="I15" s="6"/>
      <c r="J15" s="6">
        <v>80</v>
      </c>
      <c r="K15" s="6">
        <f t="shared" si="0"/>
        <v>480</v>
      </c>
      <c r="L15" s="3" t="s">
        <v>17</v>
      </c>
      <c r="M15" s="5"/>
    </row>
    <row r="16" spans="1:13">
      <c r="A16" s="3">
        <v>14</v>
      </c>
      <c r="B16" s="3" t="s">
        <v>14</v>
      </c>
      <c r="C16" s="5" t="s">
        <v>32</v>
      </c>
      <c r="D16" s="4"/>
      <c r="E16" s="3"/>
      <c r="F16" s="6" t="s">
        <v>21</v>
      </c>
      <c r="G16" s="6">
        <v>6</v>
      </c>
      <c r="H16" s="6"/>
      <c r="I16" s="6"/>
      <c r="J16" s="6">
        <v>70</v>
      </c>
      <c r="K16" s="6">
        <f t="shared" si="0"/>
        <v>420</v>
      </c>
      <c r="L16" s="3" t="s">
        <v>17</v>
      </c>
      <c r="M16" s="5"/>
    </row>
    <row r="17" spans="1:13">
      <c r="A17" s="3">
        <v>15</v>
      </c>
      <c r="B17" s="3" t="s">
        <v>14</v>
      </c>
      <c r="C17" s="5" t="s">
        <v>33</v>
      </c>
      <c r="D17" s="5" t="s">
        <v>34</v>
      </c>
      <c r="E17" s="3"/>
      <c r="F17" s="6" t="s">
        <v>21</v>
      </c>
      <c r="G17" s="6">
        <v>12</v>
      </c>
      <c r="H17" s="6"/>
      <c r="I17" s="6"/>
      <c r="J17" s="6">
        <v>50</v>
      </c>
      <c r="K17" s="6">
        <f t="shared" si="0"/>
        <v>600</v>
      </c>
      <c r="L17" s="3" t="s">
        <v>17</v>
      </c>
      <c r="M17" s="5"/>
    </row>
    <row r="18" spans="1:13">
      <c r="A18" s="3">
        <v>16</v>
      </c>
      <c r="B18" s="3" t="s">
        <v>14</v>
      </c>
      <c r="C18" s="5" t="s">
        <v>33</v>
      </c>
      <c r="D18" s="5" t="s">
        <v>35</v>
      </c>
      <c r="E18" s="3"/>
      <c r="F18" s="6" t="s">
        <v>21</v>
      </c>
      <c r="G18" s="6">
        <v>12</v>
      </c>
      <c r="H18" s="6"/>
      <c r="I18" s="6"/>
      <c r="J18" s="6">
        <v>50</v>
      </c>
      <c r="K18" s="6">
        <f t="shared" si="0"/>
        <v>600</v>
      </c>
      <c r="L18" s="3" t="s">
        <v>17</v>
      </c>
      <c r="M18" s="5"/>
    </row>
    <row r="19" spans="1:13">
      <c r="A19" s="3">
        <v>17</v>
      </c>
      <c r="B19" s="3" t="s">
        <v>14</v>
      </c>
      <c r="C19" s="5" t="s">
        <v>36</v>
      </c>
      <c r="D19" s="5" t="s">
        <v>37</v>
      </c>
      <c r="E19" s="3"/>
      <c r="F19" s="6" t="s">
        <v>21</v>
      </c>
      <c r="G19" s="6">
        <v>6</v>
      </c>
      <c r="H19" s="6"/>
      <c r="I19" s="6"/>
      <c r="J19" s="6">
        <v>150</v>
      </c>
      <c r="K19" s="6">
        <f t="shared" si="0"/>
        <v>900</v>
      </c>
      <c r="L19" s="3" t="s">
        <v>17</v>
      </c>
      <c r="M19" s="5"/>
    </row>
    <row r="20" spans="1:13">
      <c r="A20" s="3">
        <v>18</v>
      </c>
      <c r="B20" s="3" t="s">
        <v>14</v>
      </c>
      <c r="C20" s="5" t="s">
        <v>36</v>
      </c>
      <c r="D20" s="5" t="s">
        <v>38</v>
      </c>
      <c r="E20" s="3"/>
      <c r="F20" s="6" t="s">
        <v>21</v>
      </c>
      <c r="G20" s="6">
        <v>6</v>
      </c>
      <c r="H20" s="6"/>
      <c r="I20" s="6"/>
      <c r="J20" s="6">
        <v>150</v>
      </c>
      <c r="K20" s="6">
        <f t="shared" si="0"/>
        <v>900</v>
      </c>
      <c r="L20" s="3" t="s">
        <v>17</v>
      </c>
      <c r="M20" s="5"/>
    </row>
    <row r="21" spans="1:13">
      <c r="A21" s="3">
        <v>19</v>
      </c>
      <c r="B21" s="3" t="s">
        <v>14</v>
      </c>
      <c r="C21" s="5" t="s">
        <v>39</v>
      </c>
      <c r="D21" s="4"/>
      <c r="E21" s="3"/>
      <c r="F21" s="6" t="s">
        <v>21</v>
      </c>
      <c r="G21" s="6">
        <v>6</v>
      </c>
      <c r="H21" s="6"/>
      <c r="I21" s="6"/>
      <c r="J21" s="6">
        <v>150</v>
      </c>
      <c r="K21" s="6">
        <f t="shared" si="0"/>
        <v>900</v>
      </c>
      <c r="L21" s="3" t="s">
        <v>17</v>
      </c>
      <c r="M21" s="5"/>
    </row>
    <row r="22" spans="1:13">
      <c r="A22" s="3">
        <v>20</v>
      </c>
      <c r="B22" s="3" t="s">
        <v>14</v>
      </c>
      <c r="C22" s="5" t="s">
        <v>40</v>
      </c>
      <c r="D22" s="4"/>
      <c r="E22" s="3"/>
      <c r="F22" s="6" t="s">
        <v>21</v>
      </c>
      <c r="G22" s="6">
        <v>1</v>
      </c>
      <c r="H22" s="6"/>
      <c r="I22" s="6"/>
      <c r="J22" s="6">
        <v>1000</v>
      </c>
      <c r="K22" s="6">
        <f t="shared" si="0"/>
        <v>1000</v>
      </c>
      <c r="L22" s="3" t="s">
        <v>17</v>
      </c>
      <c r="M22" s="5"/>
    </row>
    <row r="23" spans="1:13">
      <c r="A23" s="3">
        <v>21</v>
      </c>
      <c r="B23" s="3" t="s">
        <v>14</v>
      </c>
      <c r="C23" s="5" t="s">
        <v>41</v>
      </c>
      <c r="D23" s="4"/>
      <c r="E23" s="3"/>
      <c r="F23" s="6" t="s">
        <v>21</v>
      </c>
      <c r="G23" s="6">
        <v>1</v>
      </c>
      <c r="H23" s="6"/>
      <c r="I23" s="6"/>
      <c r="J23" s="6">
        <v>800</v>
      </c>
      <c r="K23" s="6">
        <f t="shared" si="0"/>
        <v>800</v>
      </c>
      <c r="L23" s="3" t="s">
        <v>17</v>
      </c>
      <c r="M23" s="5"/>
    </row>
    <row r="24" spans="1:13">
      <c r="A24" s="3">
        <v>22</v>
      </c>
      <c r="B24" s="3" t="s">
        <v>14</v>
      </c>
      <c r="C24" s="7" t="s">
        <v>42</v>
      </c>
      <c r="D24" s="4"/>
      <c r="E24" s="3"/>
      <c r="F24" s="6" t="s">
        <v>21</v>
      </c>
      <c r="G24" s="6">
        <v>12</v>
      </c>
      <c r="H24" s="6"/>
      <c r="I24" s="6"/>
      <c r="J24" s="6">
        <v>70</v>
      </c>
      <c r="K24" s="6">
        <f t="shared" si="0"/>
        <v>840</v>
      </c>
      <c r="L24" s="3" t="s">
        <v>17</v>
      </c>
      <c r="M24" s="5"/>
    </row>
    <row r="25" hidden="1" spans="1:13">
      <c r="A25" s="3">
        <v>299</v>
      </c>
      <c r="B25" s="3" t="s">
        <v>43</v>
      </c>
      <c r="C25" s="8" t="s">
        <v>44</v>
      </c>
      <c r="D25" s="4" t="s">
        <v>45</v>
      </c>
      <c r="E25" s="3"/>
      <c r="F25" s="8" t="s">
        <v>46</v>
      </c>
      <c r="G25" s="8">
        <v>1500</v>
      </c>
      <c r="H25" s="8"/>
      <c r="I25" s="8"/>
      <c r="J25" s="3">
        <f t="shared" ref="J25:J35" si="1">K25/G25*10000</f>
        <v>7</v>
      </c>
      <c r="K25" s="8">
        <v>1.05</v>
      </c>
      <c r="L25" s="3" t="s">
        <v>47</v>
      </c>
      <c r="M25" s="3"/>
    </row>
    <row r="26" hidden="1" spans="1:13">
      <c r="A26" s="3">
        <v>300</v>
      </c>
      <c r="B26" s="3" t="s">
        <v>43</v>
      </c>
      <c r="C26" s="8" t="s">
        <v>48</v>
      </c>
      <c r="D26" s="4" t="s">
        <v>45</v>
      </c>
      <c r="E26" s="3"/>
      <c r="F26" s="8" t="s">
        <v>46</v>
      </c>
      <c r="G26" s="8">
        <v>500</v>
      </c>
      <c r="H26" s="8"/>
      <c r="I26" s="8"/>
      <c r="J26" s="3">
        <f t="shared" si="1"/>
        <v>7</v>
      </c>
      <c r="K26" s="8">
        <v>0.35</v>
      </c>
      <c r="L26" s="3" t="s">
        <v>47</v>
      </c>
      <c r="M26" s="3"/>
    </row>
    <row r="27" hidden="1" spans="1:13">
      <c r="A27" s="3">
        <v>301</v>
      </c>
      <c r="B27" s="3" t="s">
        <v>43</v>
      </c>
      <c r="C27" s="8" t="s">
        <v>49</v>
      </c>
      <c r="D27" s="4" t="s">
        <v>45</v>
      </c>
      <c r="E27" s="3"/>
      <c r="F27" s="8" t="s">
        <v>46</v>
      </c>
      <c r="G27" s="8">
        <v>100</v>
      </c>
      <c r="H27" s="8"/>
      <c r="I27" s="8"/>
      <c r="J27" s="3">
        <f t="shared" si="1"/>
        <v>70</v>
      </c>
      <c r="K27" s="8">
        <v>0.7</v>
      </c>
      <c r="L27" s="3" t="s">
        <v>47</v>
      </c>
      <c r="M27" s="3"/>
    </row>
    <row r="28" hidden="1" spans="1:13">
      <c r="A28" s="3">
        <v>302</v>
      </c>
      <c r="B28" s="3" t="s">
        <v>43</v>
      </c>
      <c r="C28" s="8" t="s">
        <v>50</v>
      </c>
      <c r="D28" s="4" t="s">
        <v>51</v>
      </c>
      <c r="E28" s="3"/>
      <c r="F28" s="8" t="s">
        <v>16</v>
      </c>
      <c r="G28" s="8">
        <v>150</v>
      </c>
      <c r="H28" s="8"/>
      <c r="I28" s="8"/>
      <c r="J28" s="3">
        <f t="shared" si="1"/>
        <v>30</v>
      </c>
      <c r="K28" s="8">
        <v>0.45</v>
      </c>
      <c r="L28" s="3" t="s">
        <v>47</v>
      </c>
      <c r="M28" s="3"/>
    </row>
    <row r="29" hidden="1" spans="1:13">
      <c r="A29" s="3">
        <v>303</v>
      </c>
      <c r="B29" s="3" t="s">
        <v>43</v>
      </c>
      <c r="C29" s="8" t="s">
        <v>50</v>
      </c>
      <c r="D29" s="4" t="s">
        <v>52</v>
      </c>
      <c r="E29" s="3"/>
      <c r="F29" s="8" t="s">
        <v>16</v>
      </c>
      <c r="G29" s="8">
        <v>100</v>
      </c>
      <c r="H29" s="8"/>
      <c r="I29" s="8"/>
      <c r="J29" s="3">
        <f t="shared" si="1"/>
        <v>30</v>
      </c>
      <c r="K29" s="8">
        <v>0.3</v>
      </c>
      <c r="L29" s="3" t="s">
        <v>47</v>
      </c>
      <c r="M29" s="3"/>
    </row>
    <row r="30" ht="24" hidden="1" spans="1:13">
      <c r="A30" s="3">
        <v>304</v>
      </c>
      <c r="B30" s="3" t="s">
        <v>43</v>
      </c>
      <c r="C30" s="8" t="s">
        <v>53</v>
      </c>
      <c r="D30" s="4" t="s">
        <v>54</v>
      </c>
      <c r="E30" s="3"/>
      <c r="F30" s="8" t="s">
        <v>16</v>
      </c>
      <c r="G30" s="8">
        <v>65</v>
      </c>
      <c r="H30" s="8"/>
      <c r="I30" s="8"/>
      <c r="J30" s="3">
        <f t="shared" si="1"/>
        <v>45</v>
      </c>
      <c r="K30" s="8">
        <v>0.2925</v>
      </c>
      <c r="L30" s="3" t="s">
        <v>47</v>
      </c>
      <c r="M30" s="3"/>
    </row>
    <row r="31" ht="24" hidden="1" spans="1:13">
      <c r="A31" s="3">
        <v>305</v>
      </c>
      <c r="B31" s="3" t="s">
        <v>43</v>
      </c>
      <c r="C31" s="8" t="s">
        <v>53</v>
      </c>
      <c r="D31" s="4" t="s">
        <v>55</v>
      </c>
      <c r="E31" s="3"/>
      <c r="F31" s="8" t="s">
        <v>16</v>
      </c>
      <c r="G31" s="8">
        <v>50</v>
      </c>
      <c r="H31" s="8"/>
      <c r="I31" s="8"/>
      <c r="J31" s="3">
        <f t="shared" si="1"/>
        <v>36</v>
      </c>
      <c r="K31" s="8">
        <v>0.18</v>
      </c>
      <c r="L31" s="3" t="s">
        <v>56</v>
      </c>
      <c r="M31" s="3"/>
    </row>
    <row r="32" ht="24" hidden="1" spans="1:13">
      <c r="A32" s="3">
        <v>306</v>
      </c>
      <c r="B32" s="3" t="s">
        <v>43</v>
      </c>
      <c r="C32" s="8" t="s">
        <v>57</v>
      </c>
      <c r="D32" s="4" t="s">
        <v>58</v>
      </c>
      <c r="E32" s="3"/>
      <c r="F32" s="8" t="s">
        <v>59</v>
      </c>
      <c r="G32" s="8">
        <v>100</v>
      </c>
      <c r="H32" s="8"/>
      <c r="I32" s="8"/>
      <c r="J32" s="3">
        <f t="shared" si="1"/>
        <v>30</v>
      </c>
      <c r="K32" s="8">
        <v>0.3</v>
      </c>
      <c r="L32" s="3" t="s">
        <v>47</v>
      </c>
      <c r="M32" s="3"/>
    </row>
    <row r="33" ht="24" hidden="1" spans="1:13">
      <c r="A33" s="3">
        <v>307</v>
      </c>
      <c r="B33" s="3" t="s">
        <v>43</v>
      </c>
      <c r="C33" s="8" t="s">
        <v>60</v>
      </c>
      <c r="D33" s="4" t="s">
        <v>58</v>
      </c>
      <c r="E33" s="3"/>
      <c r="F33" s="8" t="s">
        <v>59</v>
      </c>
      <c r="G33" s="8">
        <v>100</v>
      </c>
      <c r="H33" s="8"/>
      <c r="I33" s="8"/>
      <c r="J33" s="3">
        <f t="shared" si="1"/>
        <v>30</v>
      </c>
      <c r="K33" s="8">
        <v>0.3</v>
      </c>
      <c r="L33" s="3" t="s">
        <v>47</v>
      </c>
      <c r="M33" s="3"/>
    </row>
    <row r="34" ht="24" hidden="1" spans="1:13">
      <c r="A34" s="3">
        <v>308</v>
      </c>
      <c r="B34" s="3" t="s">
        <v>43</v>
      </c>
      <c r="C34" s="8" t="s">
        <v>61</v>
      </c>
      <c r="D34" s="4" t="s">
        <v>58</v>
      </c>
      <c r="E34" s="3"/>
      <c r="F34" s="8" t="s">
        <v>59</v>
      </c>
      <c r="G34" s="8">
        <v>100</v>
      </c>
      <c r="H34" s="8"/>
      <c r="I34" s="8"/>
      <c r="J34" s="3">
        <f t="shared" si="1"/>
        <v>30</v>
      </c>
      <c r="K34" s="8">
        <v>0.3</v>
      </c>
      <c r="L34" s="3" t="s">
        <v>47</v>
      </c>
      <c r="M34" s="3"/>
    </row>
    <row r="35" ht="24" hidden="1" spans="1:13">
      <c r="A35" s="3">
        <v>309</v>
      </c>
      <c r="B35" s="3" t="s">
        <v>43</v>
      </c>
      <c r="C35" s="8" t="s">
        <v>62</v>
      </c>
      <c r="D35" s="4" t="s">
        <v>58</v>
      </c>
      <c r="E35" s="3"/>
      <c r="F35" s="8" t="s">
        <v>59</v>
      </c>
      <c r="G35" s="8">
        <v>100</v>
      </c>
      <c r="H35" s="8"/>
      <c r="I35" s="8"/>
      <c r="J35" s="3">
        <f t="shared" si="1"/>
        <v>30</v>
      </c>
      <c r="K35" s="8">
        <v>0.3</v>
      </c>
      <c r="L35" s="3" t="s">
        <v>47</v>
      </c>
      <c r="M35" s="3"/>
    </row>
    <row r="36" ht="18" hidden="1" customHeight="1" spans="11:11">
      <c r="K36" s="1">
        <f>SUM(K25:K35)</f>
        <v>4.5225</v>
      </c>
    </row>
    <row r="37" spans="10:11">
      <c r="J37" s="1" t="s">
        <v>63</v>
      </c>
      <c r="K37" s="1">
        <f>SUBTOTAL(9,K3:K36)</f>
        <v>43500</v>
      </c>
    </row>
  </sheetData>
  <autoFilter ref="A2:M36">
    <filterColumn colId="11">
      <customFilters>
        <customFilter operator="equal" val="三固安环部"/>
      </customFilters>
    </filterColumn>
    <sortState ref="A2:M36">
      <sortCondition ref="B2:B36"/>
    </sortState>
    <extLst/>
  </autoFilter>
  <mergeCells count="1">
    <mergeCell ref="A1:M1"/>
  </mergeCells>
  <pageMargins left="0.75" right="0.75" top="1" bottom="1" header="0.511805555555556" footer="0.511805555555556"/>
  <pageSetup paperSize="9" orientation="landscape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锁具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叶钐湖</cp:lastModifiedBy>
  <dcterms:created xsi:type="dcterms:W3CDTF">2021-01-28T05:13:00Z</dcterms:created>
  <dcterms:modified xsi:type="dcterms:W3CDTF">2021-02-03T03:42:11Z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